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530" tabRatio="710"/>
  </bookViews>
  <sheets>
    <sheet name="úprava rozpočtu 2017" sheetId="19" r:id="rId1"/>
  </sheets>
  <calcPr calcId="114210"/>
</workbook>
</file>

<file path=xl/calcChain.xml><?xml version="1.0" encoding="utf-8"?>
<calcChain xmlns="http://schemas.openxmlformats.org/spreadsheetml/2006/main">
  <c r="F7" i="19"/>
  <c r="F17"/>
  <c r="F16"/>
  <c r="F15"/>
  <c r="F14"/>
  <c r="F13"/>
  <c r="F12"/>
  <c r="F11"/>
  <c r="F10"/>
  <c r="F9"/>
  <c r="F6"/>
  <c r="E16"/>
  <c r="F25"/>
  <c r="F24"/>
  <c r="F23"/>
  <c r="F21"/>
  <c r="D22"/>
  <c r="D16"/>
  <c r="E22"/>
  <c r="E20"/>
  <c r="D20"/>
  <c r="E8"/>
  <c r="D8"/>
  <c r="F20"/>
  <c r="F22"/>
  <c r="F26"/>
  <c r="F8"/>
  <c r="F18"/>
  <c r="D18"/>
  <c r="D26"/>
  <c r="E26"/>
  <c r="E18"/>
</calcChain>
</file>

<file path=xl/sharedStrings.xml><?xml version="1.0" encoding="utf-8"?>
<sst xmlns="http://schemas.openxmlformats.org/spreadsheetml/2006/main" count="30" uniqueCount="30">
  <si>
    <t>Ekonomická klasifikácia</t>
  </si>
  <si>
    <t>Položky rozpočtu</t>
  </si>
  <si>
    <t xml:space="preserve">Mzdy, platy, služobné príjmy a ostatné osobné vyrovnania </t>
  </si>
  <si>
    <t xml:space="preserve">Poistné a príspevky do poisťovní </t>
  </si>
  <si>
    <t xml:space="preserve">Tovary a služby </t>
  </si>
  <si>
    <t>Cestovné náhrady</t>
  </si>
  <si>
    <t>Energie, voda a komunikácie</t>
  </si>
  <si>
    <t>Materiál</t>
  </si>
  <si>
    <t>Dopravné</t>
  </si>
  <si>
    <t>Rutinná a štandardná údržba</t>
  </si>
  <si>
    <t>Nájomné za nájom</t>
  </si>
  <si>
    <t xml:space="preserve">Služby </t>
  </si>
  <si>
    <t>Bežné transfery</t>
  </si>
  <si>
    <t>Transfery jednotlivcom a neziskovým PO</t>
  </si>
  <si>
    <t>Nedaňové príjmy</t>
  </si>
  <si>
    <t>Granty a transfery</t>
  </si>
  <si>
    <t xml:space="preserve"> </t>
  </si>
  <si>
    <t xml:space="preserve">Poplatky a platby z nepriemyselného                                     a náhodného predaja a služieb </t>
  </si>
  <si>
    <t>Granty - sponzorské dary</t>
  </si>
  <si>
    <t>Michalovský domov seniorov, Ul. Jána Hollého 9, 071 01 Michalovce</t>
  </si>
  <si>
    <t xml:space="preserve">Schválený rozpočet 2017     </t>
  </si>
  <si>
    <t>Upravený rozpočet 2017</t>
  </si>
  <si>
    <t>BEŽNÉ VÝDAVKY SPOLU</t>
  </si>
  <si>
    <t>BEŽNÉ PRÍJMY SPOLU</t>
  </si>
  <si>
    <t>Bežné výdavky</t>
  </si>
  <si>
    <t>Bežné príjmy</t>
  </si>
  <si>
    <t>Transfery v rámci verejnej správy - mesto Michalovce</t>
  </si>
  <si>
    <t>Transfery v rámci verejnej správy- štátna dotácia</t>
  </si>
  <si>
    <t xml:space="preserve">Úprava rozpočtu </t>
  </si>
  <si>
    <t>príloha č. 10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</si>
</sst>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1"/>
      <color indexed="8"/>
      <name val="Calibri"/>
      <family val="2"/>
      <charset val="238"/>
    </font>
    <font>
      <b/>
      <i/>
      <sz val="12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5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4" fillId="0" borderId="0" xfId="0" applyFont="1" applyBorder="1"/>
    <xf numFmtId="3" fontId="8" fillId="0" borderId="0" xfId="0" applyNumberFormat="1" applyFont="1" applyBorder="1"/>
    <xf numFmtId="3" fontId="9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3" fontId="0" fillId="0" borderId="0" xfId="0" applyNumberFormat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 wrapText="1"/>
    </xf>
    <xf numFmtId="4" fontId="10" fillId="0" borderId="10" xfId="0" applyNumberFormat="1" applyFont="1" applyFill="1" applyBorder="1" applyAlignment="1">
      <alignment horizontal="right" vertical="center"/>
    </xf>
    <xf numFmtId="4" fontId="10" fillId="0" borderId="11" xfId="0" applyNumberFormat="1" applyFont="1" applyFill="1" applyBorder="1" applyAlignment="1">
      <alignment horizontal="right" vertical="center"/>
    </xf>
    <xf numFmtId="4" fontId="10" fillId="0" borderId="12" xfId="0" applyNumberFormat="1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center"/>
    </xf>
    <xf numFmtId="0" fontId="10" fillId="0" borderId="14" xfId="0" applyFont="1" applyFill="1" applyBorder="1" applyAlignment="1">
      <alignment vertical="center"/>
    </xf>
    <xf numFmtId="4" fontId="10" fillId="0" borderId="13" xfId="0" applyNumberFormat="1" applyFont="1" applyFill="1" applyBorder="1" applyAlignment="1">
      <alignment horizontal="right"/>
    </xf>
    <xf numFmtId="4" fontId="10" fillId="0" borderId="15" xfId="0" applyNumberFormat="1" applyFont="1" applyFill="1" applyBorder="1" applyAlignment="1">
      <alignment horizontal="right"/>
    </xf>
    <xf numFmtId="4" fontId="10" fillId="0" borderId="16" xfId="0" applyNumberFormat="1" applyFont="1" applyFill="1" applyBorder="1" applyAlignment="1">
      <alignment horizontal="right"/>
    </xf>
    <xf numFmtId="0" fontId="13" fillId="0" borderId="18" xfId="0" applyFont="1" applyFill="1" applyBorder="1"/>
    <xf numFmtId="0" fontId="14" fillId="0" borderId="19" xfId="0" applyFont="1" applyFill="1" applyBorder="1" applyAlignment="1">
      <alignment horizontal="center"/>
    </xf>
    <xf numFmtId="0" fontId="14" fillId="0" borderId="14" xfId="0" applyFont="1" applyFill="1" applyBorder="1" applyAlignment="1">
      <alignment vertical="center"/>
    </xf>
    <xf numFmtId="4" fontId="15" fillId="0" borderId="13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16" xfId="0" applyNumberFormat="1" applyFont="1" applyFill="1" applyBorder="1" applyAlignment="1">
      <alignment horizontal="right"/>
    </xf>
    <xf numFmtId="0" fontId="15" fillId="0" borderId="18" xfId="0" applyFont="1" applyFill="1" applyBorder="1"/>
    <xf numFmtId="0" fontId="14" fillId="0" borderId="20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10" fillId="0" borderId="21" xfId="0" applyFont="1" applyFill="1" applyBorder="1" applyAlignment="1">
      <alignment vertical="center"/>
    </xf>
    <xf numFmtId="4" fontId="10" fillId="0" borderId="22" xfId="0" applyNumberFormat="1" applyFont="1" applyFill="1" applyBorder="1" applyAlignment="1">
      <alignment horizontal="right"/>
    </xf>
    <xf numFmtId="4" fontId="10" fillId="0" borderId="23" xfId="0" applyNumberFormat="1" applyFont="1" applyFill="1" applyBorder="1" applyAlignment="1">
      <alignment horizontal="right"/>
    </xf>
    <xf numFmtId="4" fontId="10" fillId="0" borderId="24" xfId="0" applyNumberFormat="1" applyFont="1" applyFill="1" applyBorder="1" applyAlignment="1">
      <alignment horizontal="right"/>
    </xf>
    <xf numFmtId="0" fontId="14" fillId="0" borderId="25" xfId="0" applyFont="1" applyFill="1" applyBorder="1" applyAlignment="1">
      <alignment vertical="center"/>
    </xf>
    <xf numFmtId="4" fontId="15" fillId="0" borderId="22" xfId="0" applyNumberFormat="1" applyFont="1" applyFill="1" applyBorder="1" applyAlignment="1">
      <alignment horizontal="right"/>
    </xf>
    <xf numFmtId="4" fontId="15" fillId="0" borderId="23" xfId="0" applyNumberFormat="1" applyFont="1" applyFill="1" applyBorder="1" applyAlignment="1">
      <alignment horizontal="right"/>
    </xf>
    <xf numFmtId="4" fontId="15" fillId="0" borderId="24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4" fontId="10" fillId="0" borderId="4" xfId="0" applyNumberFormat="1" applyFont="1" applyFill="1" applyBorder="1" applyAlignment="1">
      <alignment horizontal="right"/>
    </xf>
    <xf numFmtId="4" fontId="10" fillId="0" borderId="5" xfId="0" applyNumberFormat="1" applyFont="1" applyFill="1" applyBorder="1" applyAlignment="1">
      <alignment horizontal="right"/>
    </xf>
    <xf numFmtId="4" fontId="10" fillId="0" borderId="6" xfId="0" applyNumberFormat="1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left" vertical="center" wrapText="1"/>
    </xf>
    <xf numFmtId="0" fontId="13" fillId="0" borderId="22" xfId="0" applyFont="1" applyFill="1" applyBorder="1"/>
    <xf numFmtId="3" fontId="14" fillId="0" borderId="19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15" fillId="0" borderId="15" xfId="0" applyNumberFormat="1" applyFont="1" applyFill="1" applyBorder="1" applyAlignment="1">
      <alignment horizontal="right" vertical="center"/>
    </xf>
    <xf numFmtId="4" fontId="15" fillId="0" borderId="16" xfId="0" applyNumberFormat="1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vertical="center" wrapText="1"/>
    </xf>
    <xf numFmtId="4" fontId="10" fillId="0" borderId="18" xfId="0" applyNumberFormat="1" applyFont="1" applyFill="1" applyBorder="1" applyAlignment="1">
      <alignment horizontal="right" vertical="center"/>
    </xf>
    <xf numFmtId="4" fontId="10" fillId="0" borderId="28" xfId="0" applyNumberFormat="1" applyFont="1" applyFill="1" applyBorder="1" applyAlignment="1">
      <alignment horizontal="right" vertical="center"/>
    </xf>
    <xf numFmtId="4" fontId="10" fillId="0" borderId="29" xfId="0" applyNumberFormat="1" applyFont="1" applyFill="1" applyBorder="1" applyAlignment="1">
      <alignment horizontal="right" vertical="center"/>
    </xf>
    <xf numFmtId="0" fontId="14" fillId="0" borderId="3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/>
    </xf>
    <xf numFmtId="0" fontId="10" fillId="0" borderId="32" xfId="0" applyFont="1" applyFill="1" applyBorder="1" applyAlignment="1">
      <alignment vertical="center"/>
    </xf>
    <xf numFmtId="4" fontId="10" fillId="0" borderId="4" xfId="0" applyNumberFormat="1" applyFont="1" applyFill="1" applyBorder="1"/>
    <xf numFmtId="0" fontId="12" fillId="0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22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sqref="A1:F26"/>
    </sheetView>
  </sheetViews>
  <sheetFormatPr defaultRowHeight="15"/>
  <cols>
    <col min="1" max="1" width="5.7109375" customWidth="1"/>
    <col min="2" max="2" width="5.85546875" customWidth="1"/>
    <col min="3" max="3" width="42.28515625" customWidth="1"/>
    <col min="4" max="4" width="12.42578125" customWidth="1"/>
    <col min="5" max="5" width="10.140625" customWidth="1"/>
    <col min="6" max="6" width="12.85546875" customWidth="1"/>
  </cols>
  <sheetData>
    <row r="1" spans="1:8">
      <c r="A1" s="19"/>
      <c r="B1" s="19"/>
      <c r="C1" s="19"/>
      <c r="D1" s="19"/>
      <c r="E1" s="19"/>
      <c r="F1" s="19" t="s">
        <v>29</v>
      </c>
    </row>
    <row r="2" spans="1:8" ht="16.5" customHeight="1">
      <c r="A2" s="79" t="s">
        <v>19</v>
      </c>
      <c r="B2" s="79"/>
      <c r="C2" s="79"/>
      <c r="D2" s="79"/>
      <c r="E2" s="79"/>
      <c r="F2" s="79"/>
    </row>
    <row r="3" spans="1:8">
      <c r="A3" s="21"/>
      <c r="B3" s="21"/>
      <c r="C3" s="21"/>
      <c r="D3" s="21"/>
      <c r="E3" s="21"/>
      <c r="F3" s="21"/>
    </row>
    <row r="4" spans="1:8" ht="18.75" customHeight="1" thickBot="1">
      <c r="A4" s="20" t="s">
        <v>24</v>
      </c>
      <c r="B4" s="21"/>
      <c r="C4" s="21"/>
      <c r="D4" s="21"/>
      <c r="E4" s="21"/>
      <c r="F4" s="22"/>
      <c r="G4" s="8"/>
    </row>
    <row r="5" spans="1:8" ht="30" customHeight="1" thickBot="1">
      <c r="A5" s="80" t="s">
        <v>0</v>
      </c>
      <c r="B5" s="81"/>
      <c r="C5" s="23" t="s">
        <v>1</v>
      </c>
      <c r="D5" s="23" t="s">
        <v>20</v>
      </c>
      <c r="E5" s="24" t="s">
        <v>28</v>
      </c>
      <c r="F5" s="25" t="s">
        <v>21</v>
      </c>
      <c r="G5" s="1"/>
      <c r="H5" s="1"/>
    </row>
    <row r="6" spans="1:8" ht="30" customHeight="1">
      <c r="A6" s="26">
        <v>610</v>
      </c>
      <c r="B6" s="82"/>
      <c r="C6" s="27" t="s">
        <v>2</v>
      </c>
      <c r="D6" s="28">
        <v>916500</v>
      </c>
      <c r="E6" s="29">
        <v>-4000</v>
      </c>
      <c r="F6" s="30">
        <f>SUM(D6+E6)</f>
        <v>912500</v>
      </c>
      <c r="G6" s="2"/>
      <c r="H6" s="3"/>
    </row>
    <row r="7" spans="1:8" ht="15" customHeight="1">
      <c r="A7" s="31">
        <v>620</v>
      </c>
      <c r="B7" s="82"/>
      <c r="C7" s="32" t="s">
        <v>3</v>
      </c>
      <c r="D7" s="33">
        <v>342300</v>
      </c>
      <c r="E7" s="34">
        <v>0</v>
      </c>
      <c r="F7" s="35">
        <f>SUM(D7+E7)</f>
        <v>342300</v>
      </c>
      <c r="G7" s="2"/>
      <c r="H7" s="3"/>
    </row>
    <row r="8" spans="1:8" ht="15" customHeight="1">
      <c r="A8" s="31">
        <v>630</v>
      </c>
      <c r="B8" s="83"/>
      <c r="C8" s="32" t="s">
        <v>4</v>
      </c>
      <c r="D8" s="33">
        <f>SUM(D9:D15)</f>
        <v>482240</v>
      </c>
      <c r="E8" s="34">
        <f>SUM(E9:E15)</f>
        <v>-4000</v>
      </c>
      <c r="F8" s="35">
        <f>SUM(F9:F15)</f>
        <v>478240</v>
      </c>
      <c r="G8" s="2"/>
      <c r="H8" s="3"/>
    </row>
    <row r="9" spans="1:8" ht="15" customHeight="1">
      <c r="A9" s="36"/>
      <c r="B9" s="37">
        <v>631</v>
      </c>
      <c r="C9" s="38" t="s">
        <v>5</v>
      </c>
      <c r="D9" s="39">
        <v>700</v>
      </c>
      <c r="E9" s="40">
        <v>0</v>
      </c>
      <c r="F9" s="41">
        <f t="shared" ref="F9:F15" si="0">SUM(D9+E9)</f>
        <v>700</v>
      </c>
      <c r="G9" s="4"/>
      <c r="H9" s="4"/>
    </row>
    <row r="10" spans="1:8" ht="15" customHeight="1">
      <c r="A10" s="42"/>
      <c r="B10" s="37">
        <v>632</v>
      </c>
      <c r="C10" s="38" t="s">
        <v>6</v>
      </c>
      <c r="D10" s="39">
        <v>132920</v>
      </c>
      <c r="E10" s="40">
        <v>-4000</v>
      </c>
      <c r="F10" s="41">
        <f t="shared" si="0"/>
        <v>128920</v>
      </c>
      <c r="G10" s="5"/>
      <c r="H10" s="5"/>
    </row>
    <row r="11" spans="1:8" ht="15" customHeight="1">
      <c r="A11" s="42"/>
      <c r="B11" s="37">
        <v>633</v>
      </c>
      <c r="C11" s="38" t="s">
        <v>7</v>
      </c>
      <c r="D11" s="39">
        <v>257320</v>
      </c>
      <c r="E11" s="40">
        <v>0</v>
      </c>
      <c r="F11" s="41">
        <f t="shared" si="0"/>
        <v>257320</v>
      </c>
      <c r="G11" s="5"/>
      <c r="H11" s="4"/>
    </row>
    <row r="12" spans="1:8" ht="15" customHeight="1">
      <c r="A12" s="42"/>
      <c r="B12" s="37">
        <v>634</v>
      </c>
      <c r="C12" s="38" t="s">
        <v>8</v>
      </c>
      <c r="D12" s="39">
        <v>2620</v>
      </c>
      <c r="E12" s="40">
        <v>0</v>
      </c>
      <c r="F12" s="41">
        <f t="shared" si="0"/>
        <v>2620</v>
      </c>
      <c r="G12" s="4"/>
      <c r="H12" s="4"/>
    </row>
    <row r="13" spans="1:8" ht="15" customHeight="1">
      <c r="A13" s="42"/>
      <c r="B13" s="37">
        <v>635</v>
      </c>
      <c r="C13" s="38" t="s">
        <v>9</v>
      </c>
      <c r="D13" s="39">
        <v>13820</v>
      </c>
      <c r="E13" s="40">
        <v>0</v>
      </c>
      <c r="F13" s="41">
        <f t="shared" si="0"/>
        <v>13820</v>
      </c>
      <c r="G13" s="4"/>
      <c r="H13" s="4"/>
    </row>
    <row r="14" spans="1:8" ht="15" customHeight="1">
      <c r="A14" s="42"/>
      <c r="B14" s="37">
        <v>636</v>
      </c>
      <c r="C14" s="38" t="s">
        <v>10</v>
      </c>
      <c r="D14" s="39">
        <v>8040</v>
      </c>
      <c r="E14" s="40">
        <v>0</v>
      </c>
      <c r="F14" s="41">
        <f t="shared" si="0"/>
        <v>8040</v>
      </c>
      <c r="G14" s="4"/>
      <c r="H14" s="4"/>
    </row>
    <row r="15" spans="1:8" ht="15" customHeight="1">
      <c r="A15" s="42"/>
      <c r="B15" s="43">
        <v>637</v>
      </c>
      <c r="C15" s="38" t="s">
        <v>11</v>
      </c>
      <c r="D15" s="39">
        <v>66820</v>
      </c>
      <c r="E15" s="40">
        <v>0</v>
      </c>
      <c r="F15" s="41">
        <f t="shared" si="0"/>
        <v>66820</v>
      </c>
      <c r="G15" s="5"/>
      <c r="H15" s="4"/>
    </row>
    <row r="16" spans="1:8" ht="15" customHeight="1">
      <c r="A16" s="31">
        <v>640</v>
      </c>
      <c r="B16" s="44"/>
      <c r="C16" s="45" t="s">
        <v>12</v>
      </c>
      <c r="D16" s="46">
        <f>SUM(D17)</f>
        <v>3960</v>
      </c>
      <c r="E16" s="47">
        <f>SUM(E17)</f>
        <v>8000</v>
      </c>
      <c r="F16" s="48">
        <f>SUM(F17)</f>
        <v>11960</v>
      </c>
      <c r="G16" s="2"/>
      <c r="H16" s="4"/>
    </row>
    <row r="17" spans="1:11" ht="15" customHeight="1" thickBot="1">
      <c r="A17" s="36"/>
      <c r="B17" s="43">
        <v>642</v>
      </c>
      <c r="C17" s="49" t="s">
        <v>13</v>
      </c>
      <c r="D17" s="50">
        <v>3960</v>
      </c>
      <c r="E17" s="51">
        <v>8000</v>
      </c>
      <c r="F17" s="52">
        <f>SUM(D17+E17)</f>
        <v>11960</v>
      </c>
      <c r="G17" s="2"/>
      <c r="H17" s="4"/>
    </row>
    <row r="18" spans="1:11" ht="15" customHeight="1" thickBot="1">
      <c r="A18" s="53">
        <v>600</v>
      </c>
      <c r="B18" s="54"/>
      <c r="C18" s="55" t="s">
        <v>22</v>
      </c>
      <c r="D18" s="56">
        <f>D6+D7+D8+D16</f>
        <v>1745000</v>
      </c>
      <c r="E18" s="57">
        <f>E6+E7+E8+E16</f>
        <v>0</v>
      </c>
      <c r="F18" s="58">
        <f>F6+F7+F8+F16</f>
        <v>1745000</v>
      </c>
      <c r="G18" s="6"/>
      <c r="H18" s="6"/>
    </row>
    <row r="19" spans="1:11" ht="15" customHeight="1" thickBot="1">
      <c r="A19" s="84" t="s">
        <v>25</v>
      </c>
      <c r="B19" s="85"/>
      <c r="C19" s="85"/>
      <c r="D19" s="85"/>
      <c r="E19" s="85"/>
      <c r="F19" s="85"/>
      <c r="G19" s="6"/>
      <c r="H19" s="6"/>
    </row>
    <row r="20" spans="1:11" ht="15" customHeight="1">
      <c r="A20" s="59">
        <v>200</v>
      </c>
      <c r="B20" s="60"/>
      <c r="C20" s="61" t="s">
        <v>14</v>
      </c>
      <c r="D20" s="28">
        <f>SUM(D21:D21)</f>
        <v>857730</v>
      </c>
      <c r="E20" s="29">
        <f>E21</f>
        <v>-700</v>
      </c>
      <c r="F20" s="30">
        <f>SUM(D20:E20)</f>
        <v>857030</v>
      </c>
      <c r="G20" s="4"/>
      <c r="H20" s="4"/>
    </row>
    <row r="21" spans="1:11" ht="24.95" customHeight="1">
      <c r="A21" s="62"/>
      <c r="B21" s="63">
        <v>223</v>
      </c>
      <c r="C21" s="64" t="s">
        <v>17</v>
      </c>
      <c r="D21" s="65">
        <v>857730</v>
      </c>
      <c r="E21" s="66">
        <v>-700</v>
      </c>
      <c r="F21" s="67">
        <f>SUM(D21:E21)</f>
        <v>857030</v>
      </c>
      <c r="G21" s="7"/>
      <c r="H21" s="7"/>
      <c r="K21" t="s">
        <v>16</v>
      </c>
    </row>
    <row r="22" spans="1:11" ht="15" customHeight="1">
      <c r="A22" s="68">
        <v>300</v>
      </c>
      <c r="B22" s="69"/>
      <c r="C22" s="70" t="s">
        <v>15</v>
      </c>
      <c r="D22" s="71">
        <f>SUM(D23:D25)</f>
        <v>887270</v>
      </c>
      <c r="E22" s="72">
        <f>SUM(E23:E25)</f>
        <v>700</v>
      </c>
      <c r="F22" s="73">
        <f>SUM(F23:F25)</f>
        <v>887970</v>
      </c>
      <c r="G22" s="7"/>
      <c r="H22" s="7"/>
    </row>
    <row r="23" spans="1:11" ht="15" customHeight="1">
      <c r="A23" s="86"/>
      <c r="B23" s="74">
        <v>311</v>
      </c>
      <c r="C23" s="64" t="s">
        <v>18</v>
      </c>
      <c r="D23" s="65">
        <v>0</v>
      </c>
      <c r="E23" s="66">
        <v>700</v>
      </c>
      <c r="F23" s="67">
        <f>SUM(D23:E23)</f>
        <v>700</v>
      </c>
      <c r="G23" s="7"/>
      <c r="H23" s="7"/>
    </row>
    <row r="24" spans="1:11" ht="15" customHeight="1">
      <c r="A24" s="87"/>
      <c r="B24" s="75">
        <v>312</v>
      </c>
      <c r="C24" s="64" t="s">
        <v>26</v>
      </c>
      <c r="D24" s="65">
        <v>69350</v>
      </c>
      <c r="E24" s="66">
        <v>0</v>
      </c>
      <c r="F24" s="67">
        <f>SUM(D24:E24)</f>
        <v>69350</v>
      </c>
      <c r="G24" s="7"/>
      <c r="H24" s="7"/>
    </row>
    <row r="25" spans="1:11" ht="15" customHeight="1" thickBot="1">
      <c r="A25" s="87"/>
      <c r="B25" s="76">
        <v>312</v>
      </c>
      <c r="C25" s="64" t="s">
        <v>27</v>
      </c>
      <c r="D25" s="39">
        <v>817920</v>
      </c>
      <c r="E25" s="40">
        <v>0</v>
      </c>
      <c r="F25" s="41">
        <f>SUM(D25:E25)</f>
        <v>817920</v>
      </c>
      <c r="G25" s="5"/>
      <c r="H25" s="4"/>
    </row>
    <row r="26" spans="1:11" ht="15" customHeight="1" thickBot="1">
      <c r="A26" s="53"/>
      <c r="B26" s="54"/>
      <c r="C26" s="77" t="s">
        <v>23</v>
      </c>
      <c r="D26" s="78">
        <f>D20+D22</f>
        <v>1745000</v>
      </c>
      <c r="E26" s="57">
        <f>E20+E22</f>
        <v>0</v>
      </c>
      <c r="F26" s="58">
        <f>F20+F22</f>
        <v>1745000</v>
      </c>
      <c r="G26" s="4"/>
      <c r="H26" s="4"/>
    </row>
    <row r="27" spans="1:11" ht="15" customHeight="1">
      <c r="A27" s="15"/>
      <c r="B27" s="15"/>
      <c r="C27" s="9"/>
      <c r="D27" s="10"/>
      <c r="E27" s="11"/>
      <c r="F27" s="12"/>
      <c r="G27" s="13"/>
      <c r="H27" s="13"/>
      <c r="J27" s="14"/>
    </row>
    <row r="28" spans="1:11" ht="15" customHeight="1">
      <c r="A28" s="15"/>
      <c r="B28" s="15"/>
      <c r="C28" s="9"/>
      <c r="D28" s="10"/>
      <c r="E28" s="11"/>
      <c r="F28" s="12"/>
      <c r="G28" s="13"/>
      <c r="H28" s="13"/>
      <c r="J28" s="14"/>
    </row>
    <row r="29" spans="1:11" ht="15.75">
      <c r="A29" s="18"/>
    </row>
    <row r="30" spans="1:11" ht="15.75">
      <c r="A30" s="16"/>
    </row>
    <row r="31" spans="1:11" ht="15.75" customHeight="1">
      <c r="A31" s="18"/>
      <c r="C31" s="16"/>
      <c r="D31" s="18"/>
    </row>
    <row r="32" spans="1:11" ht="15.75" customHeight="1">
      <c r="C32" s="16"/>
      <c r="E32" s="17"/>
    </row>
  </sheetData>
  <mergeCells count="5">
    <mergeCell ref="A2:F2"/>
    <mergeCell ref="A5:B5"/>
    <mergeCell ref="B6:B8"/>
    <mergeCell ref="A19:F19"/>
    <mergeCell ref="A23:A25"/>
  </mergeCells>
  <phoneticPr fontId="11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úprava rozpočtu 2017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bereznaninova</cp:lastModifiedBy>
  <cp:lastPrinted>2017-04-05T09:40:08Z</cp:lastPrinted>
  <dcterms:created xsi:type="dcterms:W3CDTF">2015-09-07T11:43:50Z</dcterms:created>
  <dcterms:modified xsi:type="dcterms:W3CDTF">2017-04-05T09:40:22Z</dcterms:modified>
</cp:coreProperties>
</file>